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1011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larry/Downloads/Revisados/Plan Movilidad/"/>
    </mc:Choice>
  </mc:AlternateContent>
  <xr:revisionPtr revIDLastSave="0" documentId="13_ncr:1_{C5A3EC3E-7EA1-2C43-B795-CB213CD90B66}" xr6:coauthVersionLast="45" xr6:coauthVersionMax="45" xr10:uidLastSave="{00000000-0000-0000-0000-000000000000}"/>
  <bookViews>
    <workbookView xWindow="0" yWindow="460" windowWidth="19420" windowHeight="10420" xr2:uid="{00000000-000D-0000-FFFF-FFFF00000000}"/>
  </bookViews>
  <sheets>
    <sheet name="Solicitud" sheetId="10" r:id="rId1"/>
    <sheet name="Gastos elegibles" sheetId="11" r:id="rId2"/>
  </sheets>
  <definedNames>
    <definedName name="_xlnm.Print_Area" localSheetId="0">Solicitud!$A$1:$H$47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1" i="10" l="1"/>
  <c r="H34" i="10" s="1"/>
  <c r="F21" i="10" l="1"/>
  <c r="H21" i="10"/>
  <c r="H20" i="10"/>
  <c r="G22" i="10"/>
  <c r="F20" i="10"/>
  <c r="F22" i="10" l="1"/>
  <c r="H29" i="10" l="1"/>
  <c r="H22" i="10" l="1"/>
  <c r="H24" i="10" s="1"/>
  <c r="G11" i="10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Sara SR. Revilla</author>
  </authors>
  <commentList>
    <comment ref="H20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Sara SR. Revilla:</t>
        </r>
        <r>
          <rPr>
            <sz val="9"/>
            <color indexed="81"/>
            <rFont val="Tahoma"/>
            <family val="2"/>
          </rPr>
          <t xml:space="preserve">
El presupuesto máximo será de 100€/mes por póliza.</t>
        </r>
      </text>
    </comment>
    <comment ref="D22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Sara SR. Revilla:</t>
        </r>
        <r>
          <rPr>
            <sz val="9"/>
            <color indexed="81"/>
            <rFont val="Tahoma"/>
            <family val="2"/>
          </rPr>
          <t xml:space="preserve">
No puede superar el máximo de movilidades a gestionar del Gabinete seleccionado.</t>
        </r>
      </text>
    </comment>
    <comment ref="A29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Sara SR. Revilla:</t>
        </r>
        <r>
          <rPr>
            <sz val="9"/>
            <color indexed="81"/>
            <rFont val="Tahoma"/>
            <family val="2"/>
          </rPr>
          <t xml:space="preserve">
La Cámara podrá decidir qué tipo de formación desea gestionar y el nº de impactos a realizar en cada tipo de formación. </t>
        </r>
      </text>
    </comment>
  </commentList>
</comments>
</file>

<file path=xl/sharedStrings.xml><?xml version="1.0" encoding="utf-8"?>
<sst xmlns="http://schemas.openxmlformats.org/spreadsheetml/2006/main" count="83" uniqueCount="72">
  <si>
    <t>REPRESENTANTE LEGAL CCI</t>
  </si>
  <si>
    <t>TELÉFONO CONTACTO</t>
  </si>
  <si>
    <t>CORREO ELECTRÓNICO</t>
  </si>
  <si>
    <t>TÉCNICO/S DESIGNADO/S</t>
  </si>
  <si>
    <t>TOTAL SOLICITADO</t>
  </si>
  <si>
    <t>PARTE A. COSTES REALES</t>
  </si>
  <si>
    <t>ELECCIÓN DE TIPO DE GABINETE</t>
  </si>
  <si>
    <t>TIPO GABINETE</t>
  </si>
  <si>
    <t>Nº MOVILIDADES A GESTIONAR</t>
  </si>
  <si>
    <t>PPTO.  
MÁX. ELEGIBLE</t>
  </si>
  <si>
    <t>MARCAR CON LA X LA OPCIÓN SELECCIONADA</t>
  </si>
  <si>
    <t>Dos (2) técnicos a tiempo completo</t>
  </si>
  <si>
    <t>80 en adelante</t>
  </si>
  <si>
    <t>Un (1) técnico a tiempo completo</t>
  </si>
  <si>
    <t>40-79</t>
  </si>
  <si>
    <t>Un (1) técnico a tiempo parcial</t>
  </si>
  <si>
    <t>20-39</t>
  </si>
  <si>
    <t>ELECCIÓN DE MOVILIDADES A GESTIONAR</t>
  </si>
  <si>
    <t>TIPO MOVILIDADES</t>
  </si>
  <si>
    <t>Nº MOVILIDADES</t>
  </si>
  <si>
    <t>MOVILIDADES 
PPTO. MÁX. ELEGIBLE</t>
  </si>
  <si>
    <t xml:space="preserve">SEGUROS
PPTO. MÁX. </t>
  </si>
  <si>
    <t>3 MESES</t>
  </si>
  <si>
    <t>6 MESES</t>
  </si>
  <si>
    <t>TOTALES</t>
  </si>
  <si>
    <t>TOTAL PARTE A</t>
  </si>
  <si>
    <t>PARTE B. COSTES SIMPLIFICADOS</t>
  </si>
  <si>
    <r>
      <t xml:space="preserve">FORMACIÓN DE JÓVENES
</t>
    </r>
    <r>
      <rPr>
        <b/>
        <sz val="10"/>
        <rFont val="Calibri"/>
        <family val="2"/>
        <scheme val="minor"/>
      </rPr>
      <t>[IDIOMAS + PREPARACIÓN MOVILIDAD + OTRAS TEMÁTICAS DEBIDAMENTE JUSTIFICADAS]</t>
    </r>
  </si>
  <si>
    <t>MÁXIMO INDICADORES = Nº MOVILIDADES A GESTIONAR * 1,5</t>
  </si>
  <si>
    <t>Nº MÁXIMO INDICADORES</t>
  </si>
  <si>
    <t>FORMACIÓN PRESENCIAL</t>
  </si>
  <si>
    <t>FORMACIÓN ONLINE</t>
  </si>
  <si>
    <t>PRESUPUESTO</t>
  </si>
  <si>
    <t>INDICADORES</t>
  </si>
  <si>
    <t>TOTAL PARTE B</t>
  </si>
  <si>
    <t>DOCUMENTACIÓN QUE SE PRESENTA</t>
  </si>
  <si>
    <t>[x]</t>
  </si>
  <si>
    <t>Declaración jurada de la capacidad del beneficiario para la ejecución de las actuaciones</t>
  </si>
  <si>
    <t xml:space="preserve">Declaración positiva de estar al corriente de pago de las obligaciones tributarias. </t>
  </si>
  <si>
    <t xml:space="preserve">Declaración positiva de estar al corriente de pago de las obligaciones de seguridad social. </t>
  </si>
  <si>
    <t>Formación presencial</t>
  </si>
  <si>
    <t>30 horas</t>
  </si>
  <si>
    <t>60 horas</t>
  </si>
  <si>
    <t>90 horas</t>
  </si>
  <si>
    <t>120 horas</t>
  </si>
  <si>
    <t>150 horas</t>
  </si>
  <si>
    <t>Importe alumno finalizado</t>
  </si>
  <si>
    <t>Formación Online</t>
  </si>
  <si>
    <t>100 horas</t>
  </si>
  <si>
    <t>200 horas</t>
  </si>
  <si>
    <t>250 horas</t>
  </si>
  <si>
    <t>Prácticas</t>
  </si>
  <si>
    <t>Cuantía total</t>
  </si>
  <si>
    <t xml:space="preserve">ayudas tres meses </t>
  </si>
  <si>
    <t>ayudas seis meses</t>
  </si>
  <si>
    <t>Grupo 1</t>
  </si>
  <si>
    <t>Grupo 2</t>
  </si>
  <si>
    <t>Grupo 3</t>
  </si>
  <si>
    <t>Distancias</t>
  </si>
  <si>
    <t>Importe en EUR</t>
  </si>
  <si>
    <t>Entre 100 y 499 km</t>
  </si>
  <si>
    <t>Entre 500 y 1999 km</t>
  </si>
  <si>
    <t>Entre 2000 y 2 999 km</t>
  </si>
  <si>
    <t>Entre 3000 y 3 999km</t>
  </si>
  <si>
    <t>Entre 4 000 y 7 999 km</t>
  </si>
  <si>
    <t>Seguro privado joven (mes)</t>
  </si>
  <si>
    <t>CÁMARA COMERCIO</t>
  </si>
  <si>
    <t>Curriculum Vitae del/los técnico/s que gestionará/n el Plan de Movilidad</t>
  </si>
  <si>
    <t xml:space="preserve">Certificado/s de idiomas del/los técnico/s, en su caso. </t>
  </si>
  <si>
    <t>Plan de Movilidad - PICE - 2021</t>
  </si>
  <si>
    <t xml:space="preserve">En __________________, a _________, de _______ 2020
Fdo. [indicar nombre y apellidos del representante legal de la Cámara) y sello de la Cámara. </t>
  </si>
  <si>
    <t>ANEXO  I.  SOLICITUD  DE  PARTICIPACIÓN  PLAN  DE  MOVILIDAD  
  PROGRAMA  INTEGRAL DE CUALIFICACIÓN Y EMPLEO - ANUALIDAD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</si>
</sst>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#,##0\ &quot;€&quot;;[Red]\-#,##0\ &quot;€&quot;"/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23" x14ac:knownFonts="1">
    <font>
      <sz val="10"/>
      <color rgb="FF000000"/>
      <name val="Times New Roman"/>
      <charset val="204"/>
    </font>
    <font>
      <sz val="10"/>
      <color rgb="FF000000"/>
      <name val="Times New Roman"/>
      <family val="1"/>
    </font>
    <font>
      <b/>
      <sz val="11"/>
      <color theme="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0"/>
      <color rgb="FF000000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9"/>
      <name val="Calibri"/>
      <family val="2"/>
      <scheme val="minor"/>
    </font>
    <font>
      <sz val="11"/>
      <color rgb="FF000000"/>
      <name val="Calibri"/>
      <family val="2"/>
    </font>
    <font>
      <b/>
      <sz val="9"/>
      <name val="Calibri"/>
      <family val="2"/>
    </font>
    <font>
      <sz val="9"/>
      <name val="Calibri"/>
      <family val="2"/>
    </font>
    <font>
      <sz val="10"/>
      <color rgb="FF000000"/>
      <name val="Calibri"/>
      <family val="2"/>
    </font>
    <font>
      <b/>
      <sz val="10"/>
      <color rgb="FF000000"/>
      <name val="Calibri"/>
      <family val="2"/>
    </font>
    <font>
      <b/>
      <sz val="11"/>
      <color rgb="FF000000"/>
      <name val="Arial Black"/>
      <family val="2"/>
    </font>
    <font>
      <sz val="9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9">
    <border>
      <left/>
      <right/>
      <top/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/>
      <top style="thin">
        <color theme="0" tint="-0.1499984740745262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theme="0" tint="-0.14999847407452621"/>
      </left>
      <right/>
      <top/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theme="0" tint="-0.14999847407452621"/>
      </left>
      <right/>
      <top style="thin">
        <color theme="0" tint="-0.14999847407452621"/>
      </top>
      <bottom/>
      <diagonal/>
    </border>
    <border>
      <left/>
      <right style="thin">
        <color theme="0" tint="-0.14999847407452621"/>
      </right>
      <top style="thin">
        <color theme="0" tint="-0.14999847407452621"/>
      </top>
      <bottom/>
      <diagonal/>
    </border>
    <border>
      <left/>
      <right style="thin">
        <color theme="0" tint="-0.14999847407452621"/>
      </right>
      <top/>
      <bottom/>
      <diagonal/>
    </border>
    <border>
      <left style="thin">
        <color theme="0" tint="-0.14999847407452621"/>
      </left>
      <right/>
      <top/>
      <bottom style="thin">
        <color theme="0" tint="-0.14999847407452621"/>
      </bottom>
      <diagonal/>
    </border>
    <border>
      <left/>
      <right/>
      <top/>
      <bottom style="thin">
        <color theme="0" tint="-0.14999847407452621"/>
      </bottom>
      <diagonal/>
    </border>
    <border>
      <left/>
      <right style="thin">
        <color theme="0" tint="-0.14999847407452621"/>
      </right>
      <top/>
      <bottom style="thin">
        <color theme="0" tint="-0.1499984740745262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2">
    <xf numFmtId="0" fontId="0" fillId="0" borderId="0" xfId="0" applyFill="1" applyBorder="1" applyAlignment="1">
      <alignment horizontal="left" vertical="top"/>
    </xf>
    <xf numFmtId="0" fontId="5" fillId="3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8" fontId="3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top"/>
    </xf>
    <xf numFmtId="0" fontId="3" fillId="3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right" vertical="center"/>
    </xf>
    <xf numFmtId="0" fontId="10" fillId="3" borderId="1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left" vertical="top"/>
    </xf>
    <xf numFmtId="44" fontId="5" fillId="0" borderId="1" xfId="0" applyNumberFormat="1" applyFont="1" applyFill="1" applyBorder="1" applyAlignment="1">
      <alignment horizontal="left" vertical="top"/>
    </xf>
    <xf numFmtId="0" fontId="3" fillId="3" borderId="1" xfId="0" applyFont="1" applyFill="1" applyBorder="1" applyAlignment="1">
      <alignment vertical="center"/>
    </xf>
    <xf numFmtId="44" fontId="3" fillId="0" borderId="1" xfId="0" applyNumberFormat="1" applyFont="1" applyFill="1" applyBorder="1" applyAlignment="1">
      <alignment horizontal="left" vertical="top"/>
    </xf>
    <xf numFmtId="0" fontId="13" fillId="3" borderId="1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vertical="center"/>
    </xf>
    <xf numFmtId="0" fontId="14" fillId="0" borderId="1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/>
    </xf>
    <xf numFmtId="8" fontId="14" fillId="3" borderId="1" xfId="0" applyNumberFormat="1" applyFont="1" applyFill="1" applyBorder="1" applyAlignment="1">
      <alignment horizontal="center" vertical="center"/>
    </xf>
    <xf numFmtId="164" fontId="14" fillId="0" borderId="1" xfId="1" applyNumberFormat="1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left" vertical="top"/>
    </xf>
    <xf numFmtId="0" fontId="15" fillId="0" borderId="1" xfId="0" applyFont="1" applyFill="1" applyBorder="1" applyAlignment="1">
      <alignment horizontal="right" vertical="top"/>
    </xf>
    <xf numFmtId="44" fontId="13" fillId="0" borderId="1" xfId="0" applyNumberFormat="1" applyFont="1" applyFill="1" applyBorder="1" applyAlignment="1">
      <alignment horizontal="left" vertical="top"/>
    </xf>
    <xf numFmtId="0" fontId="3" fillId="0" borderId="1" xfId="0" applyFont="1" applyFill="1" applyBorder="1" applyAlignment="1">
      <alignment wrapText="1"/>
    </xf>
    <xf numFmtId="0" fontId="17" fillId="0" borderId="5" xfId="0" applyFont="1" applyFill="1" applyBorder="1" applyAlignment="1">
      <alignment horizontal="center" vertical="center" wrapText="1"/>
    </xf>
    <xf numFmtId="8" fontId="18" fillId="0" borderId="6" xfId="0" applyNumberFormat="1" applyFont="1" applyFill="1" applyBorder="1" applyAlignment="1">
      <alignment horizontal="center" vertical="center" wrapText="1"/>
    </xf>
    <xf numFmtId="0" fontId="20" fillId="0" borderId="9" xfId="0" applyFont="1" applyFill="1" applyBorder="1" applyAlignment="1">
      <alignment horizontal="center" vertical="center" wrapText="1"/>
    </xf>
    <xf numFmtId="6" fontId="19" fillId="0" borderId="10" xfId="0" applyNumberFormat="1" applyFont="1" applyFill="1" applyBorder="1" applyAlignment="1">
      <alignment horizontal="center" vertical="center" wrapText="1"/>
    </xf>
    <xf numFmtId="0" fontId="20" fillId="0" borderId="5" xfId="0" applyFont="1" applyFill="1" applyBorder="1" applyAlignment="1">
      <alignment horizontal="center" vertical="center" wrapText="1"/>
    </xf>
    <xf numFmtId="0" fontId="17" fillId="4" borderId="3" xfId="0" applyFont="1" applyFill="1" applyBorder="1" applyAlignment="1">
      <alignment horizontal="center" vertical="center" wrapText="1"/>
    </xf>
    <xf numFmtId="0" fontId="20" fillId="4" borderId="8" xfId="0" applyFont="1" applyFill="1" applyBorder="1" applyAlignment="1">
      <alignment horizontal="center" vertical="center" wrapText="1"/>
    </xf>
    <xf numFmtId="0" fontId="17" fillId="4" borderId="4" xfId="0" applyFont="1" applyFill="1" applyBorder="1" applyAlignment="1">
      <alignment horizontal="center" vertical="center" wrapText="1"/>
    </xf>
    <xf numFmtId="0" fontId="20" fillId="4" borderId="11" xfId="0" applyFont="1" applyFill="1" applyBorder="1" applyAlignment="1">
      <alignment horizontal="center" vertical="center" wrapText="1"/>
    </xf>
    <xf numFmtId="0" fontId="20" fillId="4" borderId="6" xfId="0" applyFont="1" applyFill="1" applyBorder="1" applyAlignment="1">
      <alignment horizontal="center" vertical="center" wrapText="1"/>
    </xf>
    <xf numFmtId="8" fontId="19" fillId="0" borderId="6" xfId="0" applyNumberFormat="1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top"/>
    </xf>
    <xf numFmtId="0" fontId="3" fillId="0" borderId="0" xfId="0" applyFont="1" applyFill="1" applyBorder="1" applyAlignment="1">
      <alignment wrapText="1"/>
    </xf>
    <xf numFmtId="164" fontId="5" fillId="0" borderId="1" xfId="1" applyNumberFormat="1" applyFont="1" applyFill="1" applyBorder="1" applyAlignment="1">
      <alignment horizontal="right" vertical="center"/>
    </xf>
    <xf numFmtId="0" fontId="0" fillId="0" borderId="0" xfId="0" applyFill="1" applyBorder="1" applyAlignment="1" applyProtection="1">
      <alignment horizontal="left" vertical="top"/>
      <protection hidden="1"/>
    </xf>
    <xf numFmtId="164" fontId="0" fillId="0" borderId="0" xfId="0" applyNumberFormat="1" applyFill="1" applyBorder="1" applyAlignment="1" applyProtection="1">
      <alignment horizontal="left" vertical="top"/>
      <protection hidden="1"/>
    </xf>
    <xf numFmtId="164" fontId="3" fillId="0" borderId="1" xfId="1" applyNumberFormat="1" applyFont="1" applyFill="1" applyBorder="1" applyAlignment="1">
      <alignment horizontal="center" vertical="center"/>
    </xf>
    <xf numFmtId="6" fontId="0" fillId="0" borderId="0" xfId="0" applyNumberFormat="1" applyFill="1" applyBorder="1" applyAlignment="1">
      <alignment horizontal="left" vertical="top"/>
    </xf>
    <xf numFmtId="0" fontId="15" fillId="4" borderId="1" xfId="0" applyFont="1" applyFill="1" applyBorder="1" applyAlignment="1">
      <alignment horizontal="right" vertical="top"/>
    </xf>
    <xf numFmtId="0" fontId="5" fillId="4" borderId="1" xfId="0" applyFont="1" applyFill="1" applyBorder="1" applyAlignment="1">
      <alignment horizontal="right" vertical="center"/>
    </xf>
    <xf numFmtId="0" fontId="2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top"/>
    </xf>
    <xf numFmtId="0" fontId="3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top"/>
    </xf>
    <xf numFmtId="0" fontId="3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17" fillId="4" borderId="1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top"/>
    </xf>
    <xf numFmtId="0" fontId="14" fillId="0" borderId="1" xfId="0" applyFont="1" applyFill="1" applyBorder="1" applyAlignment="1">
      <alignment vertical="center"/>
    </xf>
    <xf numFmtId="0" fontId="7" fillId="2" borderId="1" xfId="0" applyFont="1" applyFill="1" applyBorder="1" applyAlignment="1">
      <alignment horizontal="left" vertical="top"/>
    </xf>
    <xf numFmtId="0" fontId="3" fillId="0" borderId="1" xfId="0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horizontal="right" vertical="top"/>
    </xf>
    <xf numFmtId="0" fontId="3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top"/>
    </xf>
    <xf numFmtId="0" fontId="3" fillId="0" borderId="1" xfId="0" applyFont="1" applyFill="1" applyBorder="1" applyAlignment="1">
      <alignment horizontal="center" vertical="top"/>
    </xf>
    <xf numFmtId="164" fontId="5" fillId="0" borderId="1" xfId="0" applyNumberFormat="1" applyFont="1" applyFill="1" applyBorder="1" applyAlignment="1">
      <alignment horizontal="center" vertical="top"/>
    </xf>
    <xf numFmtId="44" fontId="5" fillId="0" borderId="1" xfId="0" applyNumberFormat="1" applyFont="1" applyFill="1" applyBorder="1" applyAlignment="1">
      <alignment horizontal="center" vertical="top"/>
    </xf>
    <xf numFmtId="0" fontId="13" fillId="0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top" wrapText="1"/>
    </xf>
    <xf numFmtId="0" fontId="8" fillId="3" borderId="1" xfId="0" applyFont="1" applyFill="1" applyBorder="1" applyAlignment="1">
      <alignment horizontal="center" vertical="top"/>
    </xf>
    <xf numFmtId="0" fontId="5" fillId="0" borderId="1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wrapText="1"/>
    </xf>
    <xf numFmtId="0" fontId="3" fillId="0" borderId="14" xfId="0" applyFont="1" applyFill="1" applyBorder="1" applyAlignment="1">
      <alignment horizontal="center" wrapText="1"/>
    </xf>
    <xf numFmtId="0" fontId="3" fillId="0" borderId="7" xfId="0" applyFont="1" applyFill="1" applyBorder="1" applyAlignment="1">
      <alignment horizontal="center" wrapText="1"/>
    </xf>
    <xf numFmtId="0" fontId="3" fillId="0" borderId="0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wrapText="1"/>
    </xf>
    <xf numFmtId="0" fontId="3" fillId="0" borderId="16" xfId="0" applyFont="1" applyFill="1" applyBorder="1" applyAlignment="1">
      <alignment horizontal="center" wrapText="1"/>
    </xf>
    <xf numFmtId="0" fontId="3" fillId="0" borderId="17" xfId="0" applyFont="1" applyFill="1" applyBorder="1" applyAlignment="1">
      <alignment horizontal="center" wrapText="1"/>
    </xf>
    <xf numFmtId="0" fontId="3" fillId="0" borderId="18" xfId="0" applyFont="1" applyFill="1" applyBorder="1" applyAlignment="1">
      <alignment horizontal="center" wrapText="1"/>
    </xf>
    <xf numFmtId="0" fontId="13" fillId="0" borderId="1" xfId="0" applyFont="1" applyFill="1" applyBorder="1" applyAlignment="1">
      <alignment horizontal="center" vertical="top"/>
    </xf>
    <xf numFmtId="44" fontId="14" fillId="0" borderId="1" xfId="1" applyFont="1" applyFill="1" applyBorder="1" applyAlignment="1">
      <alignment horizontal="center" vertical="top"/>
    </xf>
    <xf numFmtId="0" fontId="14" fillId="0" borderId="1" xfId="0" applyFont="1" applyFill="1" applyBorder="1" applyAlignment="1">
      <alignment horizontal="center" vertical="top"/>
    </xf>
    <xf numFmtId="0" fontId="6" fillId="3" borderId="1" xfId="0" applyFont="1" applyFill="1" applyBorder="1" applyAlignment="1">
      <alignment horizontal="center" vertical="top"/>
    </xf>
    <xf numFmtId="0" fontId="3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17" fillId="4" borderId="12" xfId="0" applyFont="1" applyFill="1" applyBorder="1" applyAlignment="1">
      <alignment horizontal="center" vertical="center" wrapText="1"/>
    </xf>
    <xf numFmtId="0" fontId="17" fillId="4" borderId="5" xfId="0" applyFont="1" applyFill="1" applyBorder="1" applyAlignment="1">
      <alignment horizontal="center" vertical="center" wrapText="1"/>
    </xf>
    <xf numFmtId="0" fontId="21" fillId="0" borderId="0" xfId="0" applyFont="1" applyFill="1" applyBorder="1" applyAlignment="1">
      <alignment horizontal="center" vertical="top"/>
    </xf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215349</xdr:colOff>
      <xdr:row>0</xdr:row>
      <xdr:rowOff>24848</xdr:rowOff>
    </xdr:from>
    <xdr:to>
      <xdr:col>7</xdr:col>
      <xdr:colOff>1137037</xdr:colOff>
      <xdr:row>1</xdr:row>
      <xdr:rowOff>15268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3827" y="24848"/>
          <a:ext cx="5402580" cy="57848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50"/>
  <sheetViews>
    <sheetView tabSelected="1" zoomScale="115" zoomScaleNormal="115" zoomScaleSheetLayoutView="145" zoomScalePageLayoutView="115" workbookViewId="0">
      <selection activeCell="A3" sqref="A3:H3"/>
    </sheetView>
  </sheetViews>
  <sheetFormatPr baseColWidth="10" defaultColWidth="12" defaultRowHeight="13" x14ac:dyDescent="0.15"/>
  <cols>
    <col min="1" max="1" width="3.796875" customWidth="1"/>
    <col min="2" max="2" width="20.3984375" customWidth="1"/>
    <col min="3" max="3" width="1.3984375" customWidth="1"/>
    <col min="4" max="4" width="22.59765625" customWidth="1"/>
    <col min="5" max="5" width="1.3984375" customWidth="1"/>
    <col min="6" max="6" width="21.796875" bestFit="1" customWidth="1"/>
    <col min="7" max="7" width="1.3984375" customWidth="1"/>
    <col min="8" max="8" width="24.3984375" customWidth="1"/>
    <col min="9" max="9" width="12" customWidth="1"/>
  </cols>
  <sheetData>
    <row r="1" spans="1:9" ht="46.5" customHeight="1" x14ac:dyDescent="0.15">
      <c r="A1" s="59"/>
      <c r="B1" s="59"/>
      <c r="C1" s="59"/>
      <c r="D1" s="59"/>
      <c r="E1" s="59"/>
      <c r="F1" s="59"/>
      <c r="G1" s="59"/>
      <c r="H1" s="59"/>
    </row>
    <row r="2" spans="1:9" ht="17.25" customHeight="1" x14ac:dyDescent="0.15">
      <c r="A2" s="59"/>
      <c r="B2" s="59"/>
      <c r="C2" s="59"/>
      <c r="D2" s="59"/>
      <c r="E2" s="59"/>
      <c r="F2" s="59"/>
      <c r="G2" s="59"/>
      <c r="H2" s="59"/>
    </row>
    <row r="3" spans="1:9" ht="31.5" customHeight="1" x14ac:dyDescent="0.15">
      <c r="A3" s="87" t="s">
        <v>71</v>
      </c>
      <c r="B3" s="88"/>
      <c r="C3" s="88"/>
      <c r="D3" s="88"/>
      <c r="E3" s="88"/>
      <c r="F3" s="88"/>
      <c r="G3" s="88"/>
      <c r="H3" s="88"/>
    </row>
    <row r="4" spans="1:9" ht="14" x14ac:dyDescent="0.15">
      <c r="A4" s="61" t="s">
        <v>66</v>
      </c>
      <c r="B4" s="61"/>
      <c r="C4" s="61"/>
      <c r="D4" s="62"/>
      <c r="E4" s="62"/>
      <c r="F4" s="62"/>
      <c r="G4" s="62"/>
      <c r="H4" s="62"/>
    </row>
    <row r="5" spans="1:9" ht="14" x14ac:dyDescent="0.15">
      <c r="A5" s="61" t="s">
        <v>0</v>
      </c>
      <c r="B5" s="61"/>
      <c r="C5" s="61"/>
      <c r="D5" s="66"/>
      <c r="E5" s="66"/>
      <c r="F5" s="66"/>
      <c r="G5" s="66"/>
      <c r="H5" s="66"/>
    </row>
    <row r="6" spans="1:9" ht="14" x14ac:dyDescent="0.15">
      <c r="A6" s="61" t="s">
        <v>1</v>
      </c>
      <c r="B6" s="61"/>
      <c r="C6" s="61"/>
      <c r="D6" s="62"/>
      <c r="E6" s="62"/>
      <c r="F6" s="62"/>
      <c r="G6" s="62"/>
      <c r="H6" s="62"/>
    </row>
    <row r="7" spans="1:9" ht="14" x14ac:dyDescent="0.15">
      <c r="A7" s="61" t="s">
        <v>2</v>
      </c>
      <c r="B7" s="61"/>
      <c r="C7" s="61"/>
      <c r="D7" s="66"/>
      <c r="E7" s="66"/>
      <c r="F7" s="66"/>
      <c r="G7" s="66"/>
      <c r="H7" s="66"/>
    </row>
    <row r="8" spans="1:9" ht="14" x14ac:dyDescent="0.15">
      <c r="A8" s="61" t="s">
        <v>3</v>
      </c>
      <c r="B8" s="61"/>
      <c r="C8" s="61"/>
      <c r="D8" s="66"/>
      <c r="E8" s="66"/>
      <c r="F8" s="66"/>
      <c r="G8" s="66"/>
      <c r="H8" s="66"/>
    </row>
    <row r="9" spans="1:9" ht="14" x14ac:dyDescent="0.15">
      <c r="A9" s="61" t="s">
        <v>1</v>
      </c>
      <c r="B9" s="61"/>
      <c r="C9" s="61"/>
      <c r="D9" s="66"/>
      <c r="E9" s="66"/>
      <c r="F9" s="66"/>
      <c r="G9" s="66"/>
      <c r="H9" s="66"/>
    </row>
    <row r="10" spans="1:9" ht="14" x14ac:dyDescent="0.15">
      <c r="A10" s="61" t="s">
        <v>2</v>
      </c>
      <c r="B10" s="61"/>
      <c r="C10" s="61"/>
      <c r="D10" s="66"/>
      <c r="E10" s="66"/>
      <c r="F10" s="66"/>
      <c r="G10" s="66"/>
      <c r="H10" s="66"/>
    </row>
    <row r="11" spans="1:9" ht="14" x14ac:dyDescent="0.15">
      <c r="A11" s="63" t="s">
        <v>4</v>
      </c>
      <c r="B11" s="63"/>
      <c r="C11" s="63"/>
      <c r="D11" s="63"/>
      <c r="E11" s="63"/>
      <c r="F11" s="63"/>
      <c r="G11" s="67">
        <f>H24+H34</f>
        <v>0</v>
      </c>
      <c r="H11" s="68"/>
    </row>
    <row r="12" spans="1:9" ht="15" x14ac:dyDescent="0.15">
      <c r="A12" s="65" t="s">
        <v>5</v>
      </c>
      <c r="B12" s="65"/>
      <c r="C12" s="65"/>
      <c r="D12" s="65"/>
      <c r="E12" s="65"/>
      <c r="F12" s="65"/>
      <c r="G12" s="65"/>
      <c r="H12" s="65"/>
    </row>
    <row r="13" spans="1:9" ht="15" x14ac:dyDescent="0.15">
      <c r="A13" s="71" t="s">
        <v>6</v>
      </c>
      <c r="B13" s="71"/>
      <c r="C13" s="71"/>
      <c r="D13" s="71"/>
      <c r="E13" s="71"/>
      <c r="F13" s="71"/>
      <c r="G13" s="71"/>
      <c r="H13" s="71"/>
    </row>
    <row r="14" spans="1:9" ht="24.75" customHeight="1" x14ac:dyDescent="0.15">
      <c r="A14" s="69" t="s">
        <v>7</v>
      </c>
      <c r="B14" s="69"/>
      <c r="C14" s="16"/>
      <c r="D14" s="2" t="s">
        <v>8</v>
      </c>
      <c r="E14" s="17"/>
      <c r="F14" s="2" t="s">
        <v>9</v>
      </c>
      <c r="G14" s="1"/>
      <c r="H14" s="2" t="s">
        <v>10</v>
      </c>
    </row>
    <row r="15" spans="1:9" ht="26" x14ac:dyDescent="0.15">
      <c r="A15" s="55">
        <v>1</v>
      </c>
      <c r="B15" s="21" t="s">
        <v>11</v>
      </c>
      <c r="C15" s="22"/>
      <c r="D15" s="23" t="s">
        <v>12</v>
      </c>
      <c r="E15" s="24"/>
      <c r="F15" s="25">
        <v>92000</v>
      </c>
      <c r="G15" s="3"/>
      <c r="H15" s="46"/>
      <c r="I15" s="44"/>
    </row>
    <row r="16" spans="1:9" ht="26" x14ac:dyDescent="0.15">
      <c r="A16" s="55">
        <v>2</v>
      </c>
      <c r="B16" s="21" t="s">
        <v>13</v>
      </c>
      <c r="C16" s="22"/>
      <c r="D16" s="23" t="s">
        <v>14</v>
      </c>
      <c r="E16" s="24"/>
      <c r="F16" s="25">
        <v>46000</v>
      </c>
      <c r="G16" s="3"/>
      <c r="H16" s="46"/>
      <c r="I16" s="45"/>
    </row>
    <row r="17" spans="1:9" ht="26" x14ac:dyDescent="0.15">
      <c r="A17" s="55">
        <v>3</v>
      </c>
      <c r="B17" s="21" t="s">
        <v>15</v>
      </c>
      <c r="C17" s="22"/>
      <c r="D17" s="23" t="s">
        <v>16</v>
      </c>
      <c r="E17" s="24"/>
      <c r="F17" s="25">
        <v>23000</v>
      </c>
      <c r="G17" s="3"/>
      <c r="H17" s="46"/>
      <c r="I17" s="44"/>
    </row>
    <row r="18" spans="1:9" ht="15" x14ac:dyDescent="0.15">
      <c r="A18" s="65" t="s">
        <v>17</v>
      </c>
      <c r="B18" s="65"/>
      <c r="C18" s="65"/>
      <c r="D18" s="65"/>
      <c r="E18" s="65"/>
      <c r="F18" s="65"/>
      <c r="G18" s="65"/>
      <c r="H18" s="65"/>
    </row>
    <row r="19" spans="1:9" ht="24" x14ac:dyDescent="0.15">
      <c r="A19" s="53"/>
      <c r="B19" s="56" t="s">
        <v>18</v>
      </c>
      <c r="C19" s="18"/>
      <c r="D19" s="19" t="s">
        <v>19</v>
      </c>
      <c r="E19" s="20"/>
      <c r="F19" s="56" t="s">
        <v>20</v>
      </c>
      <c r="G19" s="20"/>
      <c r="H19" s="56" t="s">
        <v>21</v>
      </c>
    </row>
    <row r="20" spans="1:9" ht="14" x14ac:dyDescent="0.15">
      <c r="A20" s="6">
        <v>1</v>
      </c>
      <c r="B20" s="54" t="s">
        <v>22</v>
      </c>
      <c r="C20" s="52"/>
      <c r="D20" s="50"/>
      <c r="E20" s="5"/>
      <c r="F20" s="15">
        <f>D20*2500</f>
        <v>0</v>
      </c>
      <c r="G20" s="14"/>
      <c r="H20" s="15">
        <f>D20*(3*100)</f>
        <v>0</v>
      </c>
    </row>
    <row r="21" spans="1:9" ht="14" x14ac:dyDescent="0.15">
      <c r="A21" s="6">
        <v>2</v>
      </c>
      <c r="B21" s="54" t="s">
        <v>23</v>
      </c>
      <c r="C21" s="52"/>
      <c r="D21" s="54"/>
      <c r="E21" s="5"/>
      <c r="F21" s="15">
        <f>D21*5000</f>
        <v>0</v>
      </c>
      <c r="G21" s="14"/>
      <c r="H21" s="15">
        <f>D21*(6*100)</f>
        <v>0</v>
      </c>
    </row>
    <row r="22" spans="1:9" ht="14" x14ac:dyDescent="0.15">
      <c r="A22" s="7"/>
      <c r="B22" s="55" t="s">
        <v>24</v>
      </c>
      <c r="C22" s="8"/>
      <c r="D22" s="55"/>
      <c r="E22" s="9"/>
      <c r="F22" s="15">
        <f>SUM(F20,F21)</f>
        <v>0</v>
      </c>
      <c r="G22" s="14">
        <f t="shared" ref="G22" si="0">SUM(G20,G21)</f>
        <v>0</v>
      </c>
      <c r="H22" s="15">
        <f>SUM(H20,H21)</f>
        <v>0</v>
      </c>
    </row>
    <row r="23" spans="1:9" ht="4.5" customHeight="1" x14ac:dyDescent="0.15">
      <c r="A23" s="64"/>
      <c r="B23" s="64"/>
      <c r="C23" s="64"/>
      <c r="D23" s="64"/>
      <c r="E23" s="4"/>
      <c r="F23" s="64"/>
      <c r="G23" s="64"/>
      <c r="H23" s="64"/>
    </row>
    <row r="24" spans="1:9" ht="14" x14ac:dyDescent="0.15">
      <c r="A24" s="72"/>
      <c r="B24" s="72"/>
      <c r="C24" s="72"/>
      <c r="D24" s="72"/>
      <c r="E24" s="4"/>
      <c r="F24" s="49" t="s">
        <v>25</v>
      </c>
      <c r="G24" s="3"/>
      <c r="H24" s="43">
        <f>+F22+H22+SUMIF(H15,"x",F15)+SUMIF(H16,"x",F16)+SUMIF(H17,"x",F17)</f>
        <v>0</v>
      </c>
    </row>
    <row r="25" spans="1:9" ht="4.5" customHeight="1" x14ac:dyDescent="0.15">
      <c r="A25" s="64"/>
      <c r="B25" s="64"/>
      <c r="C25" s="64"/>
      <c r="D25" s="64"/>
      <c r="E25" s="4"/>
      <c r="F25" s="64"/>
      <c r="G25" s="64"/>
      <c r="H25" s="64"/>
    </row>
    <row r="26" spans="1:9" ht="15" x14ac:dyDescent="0.15">
      <c r="A26" s="65" t="s">
        <v>26</v>
      </c>
      <c r="B26" s="65"/>
      <c r="C26" s="65"/>
      <c r="D26" s="65"/>
      <c r="E26" s="65"/>
      <c r="F26" s="65"/>
      <c r="G26" s="65"/>
      <c r="H26" s="65"/>
    </row>
    <row r="27" spans="1:9" ht="15" customHeight="1" x14ac:dyDescent="0.15">
      <c r="A27" s="70" t="s">
        <v>27</v>
      </c>
      <c r="B27" s="71"/>
      <c r="C27" s="71"/>
      <c r="D27" s="71"/>
      <c r="E27" s="71"/>
      <c r="F27" s="71"/>
      <c r="G27" s="71"/>
      <c r="H27" s="71"/>
    </row>
    <row r="28" spans="1:9" ht="15" customHeight="1" x14ac:dyDescent="0.15">
      <c r="A28" s="71"/>
      <c r="B28" s="71"/>
      <c r="C28" s="71"/>
      <c r="D28" s="71"/>
      <c r="E28" s="71"/>
      <c r="F28" s="71"/>
      <c r="G28" s="71"/>
      <c r="H28" s="71"/>
    </row>
    <row r="29" spans="1:9" ht="13.5" customHeight="1" x14ac:dyDescent="0.15">
      <c r="A29" s="58" t="s">
        <v>28</v>
      </c>
      <c r="B29" s="58"/>
      <c r="C29" s="58"/>
      <c r="D29" s="58"/>
      <c r="E29" s="10"/>
      <c r="F29" s="56" t="s">
        <v>29</v>
      </c>
      <c r="G29" s="10"/>
      <c r="H29" s="11">
        <f>D22*1.5</f>
        <v>0</v>
      </c>
    </row>
    <row r="30" spans="1:9" ht="14" x14ac:dyDescent="0.15">
      <c r="A30" s="12"/>
      <c r="B30" s="82" t="s">
        <v>30</v>
      </c>
      <c r="C30" s="82"/>
      <c r="D30" s="82"/>
      <c r="E30" s="26"/>
      <c r="F30" s="69" t="s">
        <v>31</v>
      </c>
      <c r="G30" s="69"/>
      <c r="H30" s="69"/>
    </row>
    <row r="31" spans="1:9" ht="14" x14ac:dyDescent="0.15">
      <c r="A31" s="55">
        <v>1</v>
      </c>
      <c r="B31" s="27" t="s">
        <v>32</v>
      </c>
      <c r="C31" s="83"/>
      <c r="D31" s="83"/>
      <c r="E31" s="26"/>
      <c r="F31" s="27" t="s">
        <v>32</v>
      </c>
      <c r="G31" s="26"/>
      <c r="H31" s="28">
        <f>H32*1808</f>
        <v>0</v>
      </c>
    </row>
    <row r="32" spans="1:9" ht="14" x14ac:dyDescent="0.15">
      <c r="A32" s="55">
        <v>2</v>
      </c>
      <c r="B32" s="27" t="s">
        <v>33</v>
      </c>
      <c r="C32" s="84"/>
      <c r="D32" s="84"/>
      <c r="E32" s="26"/>
      <c r="F32" s="27" t="s">
        <v>33</v>
      </c>
      <c r="G32" s="26"/>
      <c r="H32" s="23"/>
    </row>
    <row r="33" spans="1:8" ht="5.25" customHeight="1" x14ac:dyDescent="0.15">
      <c r="A33" s="64"/>
      <c r="B33" s="64"/>
      <c r="C33" s="64"/>
      <c r="D33" s="64"/>
      <c r="E33" s="12"/>
      <c r="F33" s="85"/>
      <c r="G33" s="85"/>
      <c r="H33" s="85"/>
    </row>
    <row r="34" spans="1:8" ht="14" x14ac:dyDescent="0.15">
      <c r="A34" s="86"/>
      <c r="B34" s="86"/>
      <c r="C34" s="86"/>
      <c r="D34" s="86"/>
      <c r="E34" s="12"/>
      <c r="F34" s="48" t="s">
        <v>34</v>
      </c>
      <c r="G34" s="12"/>
      <c r="H34" s="13">
        <f>C31+H31</f>
        <v>0</v>
      </c>
    </row>
    <row r="35" spans="1:8" ht="4.5" customHeight="1" x14ac:dyDescent="0.15">
      <c r="A35" s="64"/>
      <c r="B35" s="64"/>
      <c r="C35" s="64"/>
      <c r="D35" s="64"/>
      <c r="E35" s="12"/>
      <c r="F35" s="85"/>
      <c r="G35" s="85"/>
      <c r="H35" s="85"/>
    </row>
    <row r="36" spans="1:8" ht="15" x14ac:dyDescent="0.15">
      <c r="A36" s="65" t="s">
        <v>35</v>
      </c>
      <c r="B36" s="65"/>
      <c r="C36" s="65"/>
      <c r="D36" s="65"/>
      <c r="E36" s="65"/>
      <c r="F36" s="65"/>
      <c r="G36" s="65"/>
      <c r="H36" s="65"/>
    </row>
    <row r="37" spans="1:8" ht="14" x14ac:dyDescent="0.15">
      <c r="A37" s="51" t="s">
        <v>36</v>
      </c>
      <c r="B37" s="60" t="s">
        <v>67</v>
      </c>
      <c r="C37" s="60"/>
      <c r="D37" s="60"/>
      <c r="E37" s="60"/>
      <c r="F37" s="60"/>
      <c r="G37" s="60"/>
      <c r="H37" s="60"/>
    </row>
    <row r="38" spans="1:8" ht="14" x14ac:dyDescent="0.15">
      <c r="A38" s="51" t="s">
        <v>36</v>
      </c>
      <c r="B38" s="60" t="s">
        <v>68</v>
      </c>
      <c r="C38" s="60"/>
      <c r="D38" s="60"/>
      <c r="E38" s="60"/>
      <c r="F38" s="60"/>
      <c r="G38" s="60"/>
      <c r="H38" s="60"/>
    </row>
    <row r="39" spans="1:8" ht="14" x14ac:dyDescent="0.15">
      <c r="A39" s="51" t="s">
        <v>36</v>
      </c>
      <c r="B39" s="60" t="s">
        <v>37</v>
      </c>
      <c r="C39" s="60"/>
      <c r="D39" s="60"/>
      <c r="E39" s="60"/>
      <c r="F39" s="60"/>
      <c r="G39" s="60"/>
      <c r="H39" s="60"/>
    </row>
    <row r="40" spans="1:8" ht="14" x14ac:dyDescent="0.15">
      <c r="A40" s="51" t="s">
        <v>36</v>
      </c>
      <c r="B40" s="60" t="s">
        <v>38</v>
      </c>
      <c r="C40" s="60"/>
      <c r="D40" s="60"/>
      <c r="E40" s="60"/>
      <c r="F40" s="60"/>
      <c r="G40" s="60"/>
      <c r="H40" s="60"/>
    </row>
    <row r="41" spans="1:8" ht="14" x14ac:dyDescent="0.15">
      <c r="A41" s="51" t="s">
        <v>36</v>
      </c>
      <c r="B41" s="60" t="s">
        <v>39</v>
      </c>
      <c r="C41" s="60"/>
      <c r="D41" s="60"/>
      <c r="E41" s="60"/>
      <c r="F41" s="60"/>
      <c r="G41" s="60"/>
      <c r="H41" s="60"/>
    </row>
    <row r="42" spans="1:8" ht="12.75" customHeight="1" x14ac:dyDescent="0.15">
      <c r="A42" s="73" t="s">
        <v>70</v>
      </c>
      <c r="B42" s="74"/>
      <c r="C42" s="74"/>
      <c r="D42" s="74"/>
      <c r="E42" s="74"/>
      <c r="F42" s="74"/>
      <c r="G42" s="74"/>
      <c r="H42" s="75"/>
    </row>
    <row r="43" spans="1:8" x14ac:dyDescent="0.15">
      <c r="A43" s="76"/>
      <c r="B43" s="77"/>
      <c r="C43" s="77"/>
      <c r="D43" s="77"/>
      <c r="E43" s="77"/>
      <c r="F43" s="77"/>
      <c r="G43" s="77"/>
      <c r="H43" s="78"/>
    </row>
    <row r="44" spans="1:8" x14ac:dyDescent="0.15">
      <c r="A44" s="76"/>
      <c r="B44" s="77"/>
      <c r="C44" s="77"/>
      <c r="D44" s="77"/>
      <c r="E44" s="77"/>
      <c r="F44" s="77"/>
      <c r="G44" s="77"/>
      <c r="H44" s="78"/>
    </row>
    <row r="45" spans="1:8" x14ac:dyDescent="0.15">
      <c r="A45" s="76"/>
      <c r="B45" s="77"/>
      <c r="C45" s="77"/>
      <c r="D45" s="77"/>
      <c r="E45" s="77"/>
      <c r="F45" s="77"/>
      <c r="G45" s="77"/>
      <c r="H45" s="78"/>
    </row>
    <row r="46" spans="1:8" x14ac:dyDescent="0.15">
      <c r="A46" s="76"/>
      <c r="B46" s="77"/>
      <c r="C46" s="77"/>
      <c r="D46" s="77"/>
      <c r="E46" s="77"/>
      <c r="F46" s="77"/>
      <c r="G46" s="77"/>
      <c r="H46" s="78"/>
    </row>
    <row r="47" spans="1:8" x14ac:dyDescent="0.15">
      <c r="A47" s="79"/>
      <c r="B47" s="80"/>
      <c r="C47" s="80"/>
      <c r="D47" s="80"/>
      <c r="E47" s="80"/>
      <c r="F47" s="80"/>
      <c r="G47" s="80"/>
      <c r="H47" s="81"/>
    </row>
    <row r="48" spans="1:8" ht="14" x14ac:dyDescent="0.2">
      <c r="A48" s="29"/>
      <c r="B48" s="29"/>
      <c r="C48" s="29"/>
      <c r="D48" s="29"/>
      <c r="E48" s="29"/>
      <c r="F48" s="29"/>
      <c r="G48" s="29"/>
      <c r="H48" s="29"/>
    </row>
    <row r="49" spans="1:8" ht="14" x14ac:dyDescent="0.2">
      <c r="A49" s="42"/>
      <c r="B49" s="42"/>
      <c r="C49" s="42"/>
      <c r="D49" s="42"/>
      <c r="E49" s="42"/>
      <c r="F49" s="42"/>
      <c r="G49" s="42"/>
      <c r="H49" s="42"/>
    </row>
    <row r="50" spans="1:8" ht="14" x14ac:dyDescent="0.2">
      <c r="A50" s="42"/>
      <c r="B50" s="42"/>
      <c r="C50" s="42"/>
      <c r="D50" s="42"/>
      <c r="E50" s="42"/>
      <c r="F50" s="42"/>
      <c r="G50" s="42"/>
      <c r="H50" s="42"/>
    </row>
  </sheetData>
  <mergeCells count="46">
    <mergeCell ref="A5:C5"/>
    <mergeCell ref="A6:C6"/>
    <mergeCell ref="A7:C7"/>
    <mergeCell ref="A8:C8"/>
    <mergeCell ref="A3:H3"/>
    <mergeCell ref="D8:H8"/>
    <mergeCell ref="A42:H47"/>
    <mergeCell ref="B30:D30"/>
    <mergeCell ref="F30:H30"/>
    <mergeCell ref="A36:H36"/>
    <mergeCell ref="B37:H37"/>
    <mergeCell ref="B38:H38"/>
    <mergeCell ref="B39:H39"/>
    <mergeCell ref="C31:D31"/>
    <mergeCell ref="C32:D32"/>
    <mergeCell ref="B41:H41"/>
    <mergeCell ref="A33:D33"/>
    <mergeCell ref="F35:H35"/>
    <mergeCell ref="A35:D35"/>
    <mergeCell ref="F33:H33"/>
    <mergeCell ref="A34:D34"/>
    <mergeCell ref="G11:H11"/>
    <mergeCell ref="A14:B14"/>
    <mergeCell ref="D10:H10"/>
    <mergeCell ref="A26:H26"/>
    <mergeCell ref="A27:H28"/>
    <mergeCell ref="A13:H13"/>
    <mergeCell ref="F25:H25"/>
    <mergeCell ref="A24:D24"/>
    <mergeCell ref="A12:H12"/>
    <mergeCell ref="A29:D29"/>
    <mergeCell ref="A1:H2"/>
    <mergeCell ref="B40:H40"/>
    <mergeCell ref="A10:C10"/>
    <mergeCell ref="A4:C4"/>
    <mergeCell ref="D4:H4"/>
    <mergeCell ref="A11:F11"/>
    <mergeCell ref="A23:D23"/>
    <mergeCell ref="F23:H23"/>
    <mergeCell ref="A25:D25"/>
    <mergeCell ref="A18:H18"/>
    <mergeCell ref="D5:H5"/>
    <mergeCell ref="D6:H6"/>
    <mergeCell ref="D7:H7"/>
    <mergeCell ref="D9:H9"/>
    <mergeCell ref="A9:C9"/>
  </mergeCells>
  <pageMargins left="0.7" right="0.7" top="0.75" bottom="0.75" header="0.3" footer="0.3"/>
  <pageSetup paperSize="9" scale="9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I23"/>
  <sheetViews>
    <sheetView topLeftCell="A14" workbookViewId="0">
      <selection activeCell="B2" sqref="B2"/>
    </sheetView>
  </sheetViews>
  <sheetFormatPr baseColWidth="10" defaultColWidth="12" defaultRowHeight="13" x14ac:dyDescent="0.15"/>
  <cols>
    <col min="1" max="1" width="3.796875" customWidth="1"/>
    <col min="2" max="2" width="25.3984375" customWidth="1"/>
  </cols>
  <sheetData>
    <row r="1" spans="2:9" ht="17" x14ac:dyDescent="0.15">
      <c r="B1" s="91" t="s">
        <v>69</v>
      </c>
      <c r="C1" s="91"/>
      <c r="D1" s="91"/>
      <c r="E1" s="91"/>
      <c r="F1" s="91"/>
      <c r="G1" s="91"/>
    </row>
    <row r="2" spans="2:9" ht="14" thickBot="1" x14ac:dyDescent="0.2"/>
    <row r="3" spans="2:9" ht="14" thickBot="1" x14ac:dyDescent="0.2">
      <c r="B3" s="35" t="s">
        <v>40</v>
      </c>
      <c r="C3" s="37" t="s">
        <v>41</v>
      </c>
      <c r="D3" s="37" t="s">
        <v>42</v>
      </c>
      <c r="E3" s="37" t="s">
        <v>43</v>
      </c>
      <c r="F3" s="37" t="s">
        <v>44</v>
      </c>
      <c r="G3" s="37" t="s">
        <v>45</v>
      </c>
    </row>
    <row r="4" spans="2:9" ht="14" thickBot="1" x14ac:dyDescent="0.2">
      <c r="B4" s="30" t="s">
        <v>46</v>
      </c>
      <c r="C4" s="31">
        <v>255.9</v>
      </c>
      <c r="D4" s="31">
        <v>511.8</v>
      </c>
      <c r="E4" s="31">
        <v>767.7</v>
      </c>
      <c r="F4" s="31">
        <v>1023.6</v>
      </c>
      <c r="G4" s="31">
        <v>1279.5</v>
      </c>
    </row>
    <row r="5" spans="2:9" ht="14" thickBot="1" x14ac:dyDescent="0.2"/>
    <row r="6" spans="2:9" ht="16" thickBot="1" x14ac:dyDescent="0.2">
      <c r="B6" s="35" t="s">
        <v>47</v>
      </c>
      <c r="C6" s="36" t="s">
        <v>48</v>
      </c>
      <c r="D6" s="36" t="s">
        <v>45</v>
      </c>
      <c r="E6" s="36" t="s">
        <v>49</v>
      </c>
      <c r="F6" s="36" t="s">
        <v>50</v>
      </c>
    </row>
    <row r="7" spans="2:9" ht="16" thickBot="1" x14ac:dyDescent="0.2">
      <c r="B7" s="32" t="s">
        <v>46</v>
      </c>
      <c r="C7" s="33">
        <v>723</v>
      </c>
      <c r="D7" s="33">
        <v>1085</v>
      </c>
      <c r="E7" s="33">
        <v>1446</v>
      </c>
      <c r="F7" s="33">
        <v>1808</v>
      </c>
      <c r="H7" s="47"/>
      <c r="I7" s="47"/>
    </row>
    <row r="8" spans="2:9" ht="14" thickBot="1" x14ac:dyDescent="0.2"/>
    <row r="9" spans="2:9" ht="15" x14ac:dyDescent="0.15">
      <c r="B9" s="89" t="s">
        <v>51</v>
      </c>
      <c r="C9" s="38" t="s">
        <v>52</v>
      </c>
      <c r="D9" s="38" t="s">
        <v>52</v>
      </c>
    </row>
    <row r="10" spans="2:9" ht="31" thickBot="1" x14ac:dyDescent="0.2">
      <c r="B10" s="90"/>
      <c r="C10" s="39" t="s">
        <v>53</v>
      </c>
      <c r="D10" s="39" t="s">
        <v>54</v>
      </c>
    </row>
    <row r="11" spans="2:9" ht="16" thickBot="1" x14ac:dyDescent="0.2">
      <c r="B11" s="34" t="s">
        <v>55</v>
      </c>
      <c r="C11" s="40">
        <v>2500</v>
      </c>
      <c r="D11" s="40">
        <v>5000</v>
      </c>
    </row>
    <row r="12" spans="2:9" ht="16" thickBot="1" x14ac:dyDescent="0.2">
      <c r="B12" s="34" t="s">
        <v>56</v>
      </c>
      <c r="C12" s="40">
        <v>2300</v>
      </c>
      <c r="D12" s="40">
        <v>4600</v>
      </c>
    </row>
    <row r="13" spans="2:9" ht="16" thickBot="1" x14ac:dyDescent="0.2">
      <c r="B13" s="34" t="s">
        <v>57</v>
      </c>
      <c r="C13" s="40">
        <v>2000</v>
      </c>
      <c r="D13" s="40">
        <v>4000</v>
      </c>
    </row>
    <row r="14" spans="2:9" ht="14" thickBot="1" x14ac:dyDescent="0.2"/>
    <row r="15" spans="2:9" ht="30" x14ac:dyDescent="0.15">
      <c r="B15" s="57" t="s">
        <v>58</v>
      </c>
      <c r="C15" s="38" t="s">
        <v>59</v>
      </c>
    </row>
    <row r="16" spans="2:9" ht="16" thickBot="1" x14ac:dyDescent="0.2">
      <c r="B16" s="34" t="s">
        <v>60</v>
      </c>
      <c r="C16" s="40">
        <v>180</v>
      </c>
    </row>
    <row r="17" spans="2:3" ht="16" thickBot="1" x14ac:dyDescent="0.2">
      <c r="B17" s="34" t="s">
        <v>61</v>
      </c>
      <c r="C17" s="40">
        <v>275</v>
      </c>
    </row>
    <row r="18" spans="2:3" ht="16" thickBot="1" x14ac:dyDescent="0.2">
      <c r="B18" s="34" t="s">
        <v>62</v>
      </c>
      <c r="C18" s="40">
        <v>360</v>
      </c>
    </row>
    <row r="19" spans="2:3" ht="16" thickBot="1" x14ac:dyDescent="0.2">
      <c r="B19" s="34" t="s">
        <v>63</v>
      </c>
      <c r="C19" s="40">
        <v>530</v>
      </c>
    </row>
    <row r="20" spans="2:3" ht="16" thickBot="1" x14ac:dyDescent="0.2">
      <c r="B20" s="34" t="s">
        <v>64</v>
      </c>
      <c r="C20" s="40">
        <v>820</v>
      </c>
    </row>
    <row r="21" spans="2:3" ht="14" thickBot="1" x14ac:dyDescent="0.2"/>
    <row r="22" spans="2:3" ht="14" thickBot="1" x14ac:dyDescent="0.2">
      <c r="B22" s="57" t="s">
        <v>65</v>
      </c>
    </row>
    <row r="23" spans="2:3" ht="16" thickBot="1" x14ac:dyDescent="0.2">
      <c r="B23" s="41">
        <v>100</v>
      </c>
    </row>
  </sheetData>
  <mergeCells count="2">
    <mergeCell ref="B9:B10"/>
    <mergeCell ref="B1:G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EB41903533308478145D5A15408A549" ma:contentTypeVersion="2" ma:contentTypeDescription="Crear nuevo documento." ma:contentTypeScope="" ma:versionID="aaffef2818f25f606c2baba51a2ed341">
  <xsd:schema xmlns:xsd="http://www.w3.org/2001/XMLSchema" xmlns:xs="http://www.w3.org/2001/XMLSchema" xmlns:p="http://schemas.microsoft.com/office/2006/metadata/properties" xmlns:ns2="72e0c8df-1af1-489a-8a4b-69a55d04fa02" targetNamespace="http://schemas.microsoft.com/office/2006/metadata/properties" ma:root="true" ma:fieldsID="ebf8154e2e87b201791411c1e3480267" ns2:_="">
    <xsd:import namespace="72e0c8df-1af1-489a-8a4b-69a55d04fa0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2e0c8df-1af1-489a-8a4b-69a55d04fa0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A812594-F54D-4141-A820-26488BAC615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2e0c8df-1af1-489a-8a4b-69a55d04fa0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8F65468-3E9A-49A1-A6CC-6DBC0791D002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2CA01B3B-A65A-4EA6-9C71-24A34BCD59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Solicitud</vt:lpstr>
      <vt:lpstr>Gastos elegibles</vt:lpstr>
      <vt:lpstr>Solicitud!Área_de_impresión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David Navarro</dc:creator>
  <cp:keywords/>
  <dc:description/>
  <cp:lastModifiedBy>Microsoft Office User</cp:lastModifiedBy>
  <cp:revision/>
  <dcterms:created xsi:type="dcterms:W3CDTF">2018-11-15T11:25:47Z</dcterms:created>
  <dcterms:modified xsi:type="dcterms:W3CDTF">2020-11-08T10:27:07Z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0x0101002EB41903533308478145D5A15408A549</vt:lpwstr>
  </property>
</Properties>
</file>